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J:\Fireweed Building\PM - Project Management\Project Management Files\Templates\Online\"/>
    </mc:Choice>
  </mc:AlternateContent>
  <xr:revisionPtr revIDLastSave="0" documentId="13_ncr:1_{4B15B3C8-9CD5-4521-B252-F587E8672A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y App" sheetId="1" r:id="rId1"/>
  </sheets>
  <definedNames>
    <definedName name="_xlnm.Print_Area" localSheetId="0">'Pay App'!$B:$M</definedName>
    <definedName name="_xlnm.Print_Titles" localSheetId="0">'Pay App'!$1:$9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5" i="1"/>
  <c r="I25" i="1"/>
  <c r="K25" i="1"/>
  <c r="L25" i="1"/>
  <c r="M25" i="1"/>
  <c r="G29" i="1"/>
  <c r="G10" i="1"/>
  <c r="G12" i="1"/>
  <c r="G11" i="1"/>
  <c r="L29" i="1" l="1"/>
  <c r="I10" i="1" l="1"/>
  <c r="K10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11" i="1"/>
  <c r="I30" i="1" l="1"/>
  <c r="M10" i="1"/>
  <c r="M20" i="1"/>
  <c r="G36" i="1"/>
  <c r="I36" i="1"/>
  <c r="K36" i="1"/>
  <c r="L36" i="1"/>
  <c r="G37" i="1"/>
  <c r="I37" i="1"/>
  <c r="K37" i="1"/>
  <c r="L37" i="1"/>
  <c r="L27" i="1"/>
  <c r="L28" i="1"/>
  <c r="G28" i="1"/>
  <c r="G27" i="1"/>
  <c r="K38" i="1" l="1"/>
  <c r="I38" i="1"/>
  <c r="G38" i="1"/>
  <c r="L38" i="1" s="1"/>
  <c r="M36" i="1"/>
  <c r="M37" i="1"/>
  <c r="M29" i="1"/>
  <c r="M27" i="1"/>
  <c r="M28" i="1"/>
  <c r="L33" i="1"/>
  <c r="K33" i="1"/>
  <c r="I33" i="1"/>
  <c r="G33" i="1"/>
  <c r="L32" i="1"/>
  <c r="K32" i="1"/>
  <c r="I32" i="1"/>
  <c r="G32" i="1"/>
  <c r="L26" i="1"/>
  <c r="G26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K12" i="1"/>
  <c r="L11" i="1"/>
  <c r="K11" i="1"/>
  <c r="L10" i="1"/>
  <c r="K30" i="1" l="1"/>
  <c r="M30" i="1" s="1"/>
  <c r="K39" i="1"/>
  <c r="M41" i="1" s="1"/>
  <c r="I34" i="1"/>
  <c r="I39" i="1"/>
  <c r="G39" i="1"/>
  <c r="K34" i="1"/>
  <c r="M38" i="1"/>
  <c r="G34" i="1"/>
  <c r="L34" i="1" s="1"/>
  <c r="L30" i="1"/>
  <c r="M18" i="1"/>
  <c r="M15" i="1"/>
  <c r="M16" i="1"/>
  <c r="M14" i="1"/>
  <c r="M12" i="1"/>
  <c r="M19" i="1"/>
  <c r="M32" i="1"/>
  <c r="M13" i="1"/>
  <c r="M11" i="1"/>
  <c r="M17" i="1"/>
  <c r="M33" i="1"/>
  <c r="M34" i="1" l="1"/>
  <c r="L39" i="1"/>
  <c r="M39" i="1"/>
  <c r="M23" i="1"/>
  <c r="M22" i="1"/>
  <c r="M26" i="1"/>
  <c r="M21" i="1"/>
  <c r="M24" i="1"/>
  <c r="N39" i="1" l="1"/>
</calcChain>
</file>

<file path=xl/sharedStrings.xml><?xml version="1.0" encoding="utf-8"?>
<sst xmlns="http://schemas.openxmlformats.org/spreadsheetml/2006/main" count="59" uniqueCount="48">
  <si>
    <t>Bid #</t>
  </si>
  <si>
    <t>Pay Item Number</t>
  </si>
  <si>
    <t>Pay Item Description</t>
  </si>
  <si>
    <t>Pay Unit</t>
  </si>
  <si>
    <t>Quantity</t>
  </si>
  <si>
    <t>Unit Bid Price</t>
  </si>
  <si>
    <t>Amount Bid</t>
  </si>
  <si>
    <t>Previous QTY</t>
  </si>
  <si>
    <t>Previous Value</t>
  </si>
  <si>
    <t>Current QTY</t>
  </si>
  <si>
    <t>Current Value</t>
  </si>
  <si>
    <t>To Date % Complete</t>
  </si>
  <si>
    <t>Add-Alt</t>
  </si>
  <si>
    <t>C.O. #</t>
  </si>
  <si>
    <t>533 E. Fireweed Avenue</t>
  </si>
  <si>
    <t>Palmer, AK 99654</t>
  </si>
  <si>
    <t>Purchase Order #</t>
  </si>
  <si>
    <t>Matanuska-Susitna Borough - Project Management Division</t>
  </si>
  <si>
    <t>Total To Date</t>
  </si>
  <si>
    <t>MSB Project Number:</t>
  </si>
  <si>
    <t>Pay Application #</t>
  </si>
  <si>
    <t>Date</t>
  </si>
  <si>
    <t>Previous Earnings</t>
  </si>
  <si>
    <t>Current Amount</t>
  </si>
  <si>
    <t>Total Amount Earned</t>
  </si>
  <si>
    <t>Pay Items</t>
  </si>
  <si>
    <t>Contract Amounts</t>
  </si>
  <si>
    <t>Contractor's Representative</t>
  </si>
  <si>
    <t>Title</t>
  </si>
  <si>
    <t>Contract Amount</t>
  </si>
  <si>
    <t>Total:</t>
  </si>
  <si>
    <t>Contract Completion Date:</t>
  </si>
  <si>
    <t>Total Due this invoice:</t>
  </si>
  <si>
    <t>I certify that the above bill is correct, that payment therefor has not been received, and that all conditions of purchase have been complied with.</t>
  </si>
  <si>
    <t>to</t>
  </si>
  <si>
    <t>Billing Period:</t>
  </si>
  <si>
    <t>I certify that I have checked the quantities covered by the estimate; that the work was actually performed; that the quantities are correct and that the quantities and amounts are apparently consistent with the requirements of the contract.</t>
  </si>
  <si>
    <t>Project Name</t>
  </si>
  <si>
    <t>MSB Project Manager</t>
  </si>
  <si>
    <t>Phone: (907) 861-XXXX</t>
  </si>
  <si>
    <t>Email: First.Last@matsugov.us</t>
  </si>
  <si>
    <t>Contractor</t>
  </si>
  <si>
    <t>Street Address</t>
  </si>
  <si>
    <t>City, State ZIP</t>
  </si>
  <si>
    <t>Phone: (XXX) XXX-XXXX</t>
  </si>
  <si>
    <t>Email:</t>
  </si>
  <si>
    <t>Subtotal</t>
  </si>
  <si>
    <t>MSB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</si>
</sst>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[$-F800]dddd\,\ mmmm\ dd\,\ yyyy"/>
    <numFmt numFmtId="165" formatCode="0.0%"/>
    <numFmt numFmtId="166" formatCode="0.000000000000%"/>
    <numFmt numFmtId="167" formatCode="0.000000000000000000%"/>
    <numFmt numFmtId="168" formatCode="0.000000000000"/>
    <numFmt numFmtId="169" formatCode="0.00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Tahoma"/>
      <family val="2"/>
    </font>
    <font>
      <sz val="10"/>
      <color theme="1"/>
      <name val="Arial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0"/>
      <name val="Arial"/>
      <family val="2"/>
    </font>
    <font>
      <i/>
      <sz val="10"/>
      <color theme="0" tint="-4.9989318521683403E-2"/>
      <name val="Arial"/>
      <family val="2"/>
    </font>
    <font>
      <b/>
      <sz val="12"/>
      <name val="Rockwell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25" xfId="0" applyFont="1" applyBorder="1" applyAlignment="1">
      <alignment horizontal="center" vertical="center" wrapText="1"/>
    </xf>
    <xf numFmtId="0" fontId="7" fillId="0" borderId="5" xfId="0" applyFont="1" applyBorder="1"/>
    <xf numFmtId="0" fontId="6" fillId="0" borderId="5" xfId="0" applyFont="1" applyBorder="1" applyAlignment="1">
      <alignment horizontal="right"/>
    </xf>
    <xf numFmtId="0" fontId="5" fillId="0" borderId="5" xfId="0" applyFont="1" applyBorder="1"/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14" fontId="5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10" xfId="0" applyFont="1" applyBorder="1"/>
    <xf numFmtId="0" fontId="6" fillId="0" borderId="10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 wrapText="1"/>
    </xf>
    <xf numFmtId="44" fontId="4" fillId="0" borderId="38" xfId="0" applyNumberFormat="1" applyFont="1" applyBorder="1" applyAlignment="1">
      <alignment vertical="center" wrapText="1"/>
    </xf>
    <xf numFmtId="44" fontId="4" fillId="0" borderId="30" xfId="0" applyNumberFormat="1" applyFont="1" applyBorder="1" applyAlignment="1">
      <alignment vertical="center" wrapText="1"/>
    </xf>
    <xf numFmtId="4" fontId="4" fillId="3" borderId="25" xfId="0" applyNumberFormat="1" applyFont="1" applyFill="1" applyBorder="1" applyAlignment="1">
      <alignment horizontal="center" vertical="center" wrapText="1"/>
    </xf>
    <xf numFmtId="44" fontId="4" fillId="0" borderId="27" xfId="0" applyNumberFormat="1" applyFont="1" applyBorder="1" applyAlignment="1">
      <alignment vertical="center" wrapText="1"/>
    </xf>
    <xf numFmtId="9" fontId="4" fillId="0" borderId="15" xfId="0" applyNumberFormat="1" applyFont="1" applyBorder="1" applyAlignment="1">
      <alignment horizontal="center" vertical="center" wrapText="1"/>
    </xf>
    <xf numFmtId="44" fontId="4" fillId="0" borderId="32" xfId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44" fontId="4" fillId="0" borderId="24" xfId="0" applyNumberFormat="1" applyFont="1" applyBorder="1" applyAlignment="1">
      <alignment vertical="center" wrapText="1"/>
    </xf>
    <xf numFmtId="44" fontId="4" fillId="0" borderId="31" xfId="0" applyNumberFormat="1" applyFont="1" applyBorder="1" applyAlignment="1">
      <alignment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4" fontId="4" fillId="0" borderId="17" xfId="0" applyNumberFormat="1" applyFont="1" applyBorder="1" applyAlignment="1">
      <alignment vertical="center" wrapText="1"/>
    </xf>
    <xf numFmtId="9" fontId="4" fillId="0" borderId="36" xfId="0" applyNumberFormat="1" applyFont="1" applyBorder="1" applyAlignment="1">
      <alignment horizontal="center" vertical="center" wrapText="1"/>
    </xf>
    <xf numFmtId="44" fontId="4" fillId="0" borderId="33" xfId="1" applyFont="1" applyBorder="1" applyAlignment="1" applyProtection="1">
      <alignment horizontal="center" vertical="center" wrapText="1"/>
    </xf>
    <xf numFmtId="44" fontId="11" fillId="5" borderId="17" xfId="0" applyNumberFormat="1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 wrapText="1"/>
    </xf>
    <xf numFmtId="9" fontId="11" fillId="5" borderId="36" xfId="0" applyNumberFormat="1" applyFont="1" applyFill="1" applyBorder="1" applyAlignment="1">
      <alignment horizontal="center" vertical="center" wrapText="1"/>
    </xf>
    <xf numFmtId="44" fontId="11" fillId="5" borderId="33" xfId="1" applyFont="1" applyFill="1" applyBorder="1" applyAlignment="1" applyProtection="1">
      <alignment horizontal="center" vertical="center" wrapText="1"/>
    </xf>
    <xf numFmtId="44" fontId="4" fillId="0" borderId="3" xfId="0" applyNumberFormat="1" applyFont="1" applyBorder="1" applyAlignment="1">
      <alignment vertical="center" wrapText="1"/>
    </xf>
    <xf numFmtId="44" fontId="12" fillId="5" borderId="17" xfId="0" applyNumberFormat="1" applyFont="1" applyFill="1" applyBorder="1" applyAlignment="1">
      <alignment vertical="center" wrapText="1"/>
    </xf>
    <xf numFmtId="4" fontId="12" fillId="5" borderId="2" xfId="0" applyNumberFormat="1" applyFont="1" applyFill="1" applyBorder="1" applyAlignment="1">
      <alignment horizontal="right" vertical="center" wrapText="1"/>
    </xf>
    <xf numFmtId="9" fontId="12" fillId="5" borderId="36" xfId="0" applyNumberFormat="1" applyFont="1" applyFill="1" applyBorder="1" applyAlignment="1">
      <alignment horizontal="center" vertical="center" wrapText="1"/>
    </xf>
    <xf numFmtId="44" fontId="12" fillId="5" borderId="33" xfId="1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wrapText="1"/>
    </xf>
    <xf numFmtId="3" fontId="3" fillId="2" borderId="40" xfId="0" applyNumberFormat="1" applyFont="1" applyFill="1" applyBorder="1" applyAlignment="1">
      <alignment horizontal="center" vertical="center" wrapText="1"/>
    </xf>
    <xf numFmtId="44" fontId="4" fillId="0" borderId="39" xfId="0" applyNumberFormat="1" applyFont="1" applyBorder="1" applyAlignment="1">
      <alignment vertical="center" wrapText="1"/>
    </xf>
    <xf numFmtId="9" fontId="4" fillId="0" borderId="37" xfId="0" applyNumberFormat="1" applyFont="1" applyBorder="1" applyAlignment="1">
      <alignment horizontal="center" vertical="center" wrapText="1"/>
    </xf>
    <xf numFmtId="44" fontId="4" fillId="0" borderId="34" xfId="1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21" xfId="0" applyFont="1" applyBorder="1" applyAlignment="1">
      <alignment horizontal="right" vertical="center" wrapText="1"/>
    </xf>
    <xf numFmtId="44" fontId="2" fillId="0" borderId="20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horizontal="right" vertical="center" wrapText="1"/>
    </xf>
    <xf numFmtId="44" fontId="2" fillId="0" borderId="29" xfId="0" applyNumberFormat="1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4" fontId="2" fillId="0" borderId="35" xfId="1" applyFont="1" applyBorder="1" applyAlignment="1" applyProtection="1">
      <alignment horizontal="center" vertical="center" wrapText="1"/>
    </xf>
    <xf numFmtId="0" fontId="0" fillId="0" borderId="5" xfId="0" applyBorder="1"/>
    <xf numFmtId="0" fontId="10" fillId="0" borderId="0" xfId="0" applyFont="1" applyAlignment="1">
      <alignment horizontal="right"/>
    </xf>
    <xf numFmtId="44" fontId="10" fillId="0" borderId="41" xfId="0" applyNumberFormat="1" applyFont="1" applyBorder="1"/>
    <xf numFmtId="0" fontId="8" fillId="0" borderId="0" xfId="0" applyFont="1" applyAlignment="1">
      <alignment horizontal="right"/>
    </xf>
    <xf numFmtId="4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5" fontId="8" fillId="0" borderId="0" xfId="2" applyNumberFormat="1" applyFont="1" applyFill="1" applyAlignment="1" applyProtection="1">
      <alignment horizontal="right"/>
    </xf>
    <xf numFmtId="4" fontId="0" fillId="0" borderId="0" xfId="0" applyNumberFormat="1"/>
    <xf numFmtId="167" fontId="0" fillId="0" borderId="0" xfId="2" applyNumberFormat="1" applyFont="1" applyProtection="1"/>
    <xf numFmtId="168" fontId="0" fillId="0" borderId="0" xfId="0" applyNumberFormat="1"/>
    <xf numFmtId="166" fontId="0" fillId="0" borderId="0" xfId="2" applyNumberFormat="1" applyFont="1" applyProtection="1"/>
    <xf numFmtId="169" fontId="0" fillId="0" borderId="0" xfId="1" applyNumberFormat="1" applyFont="1" applyProtection="1"/>
    <xf numFmtId="9" fontId="0" fillId="0" borderId="0" xfId="2" applyFont="1" applyProtection="1"/>
    <xf numFmtId="0" fontId="0" fillId="0" borderId="0" xfId="2" applyNumberFormat="1" applyFont="1" applyProtection="1"/>
    <xf numFmtId="0" fontId="5" fillId="4" borderId="43" xfId="0" applyFont="1" applyFill="1" applyBorder="1" applyAlignment="1">
      <alignment horizontal="left" vertical="center" wrapText="1"/>
    </xf>
    <xf numFmtId="0" fontId="5" fillId="4" borderId="4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3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9" fillId="0" borderId="0" xfId="0" applyFont="1" applyAlignment="1">
      <alignment wrapText="1"/>
    </xf>
    <xf numFmtId="0" fontId="2" fillId="4" borderId="13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14" fontId="0" fillId="0" borderId="22" xfId="0" applyNumberFormat="1" applyBorder="1" applyAlignment="1" applyProtection="1">
      <alignment horizontal="left"/>
      <protection locked="0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left"/>
    </xf>
    <xf numFmtId="44" fontId="11" fillId="5" borderId="43" xfId="0" applyNumberFormat="1" applyFont="1" applyFill="1" applyBorder="1" applyAlignment="1">
      <alignment horizontal="right" vertical="center" wrapText="1"/>
    </xf>
    <xf numFmtId="44" fontId="11" fillId="5" borderId="42" xfId="0" applyNumberFormat="1" applyFont="1" applyFill="1" applyBorder="1" applyAlignment="1">
      <alignment horizontal="right" vertical="center" wrapText="1"/>
    </xf>
    <xf numFmtId="44" fontId="11" fillId="5" borderId="24" xfId="0" applyNumberFormat="1" applyFont="1" applyFill="1" applyBorder="1" applyAlignment="1">
      <alignment horizontal="right" vertical="center" wrapText="1"/>
    </xf>
    <xf numFmtId="44" fontId="12" fillId="5" borderId="43" xfId="0" applyNumberFormat="1" applyFont="1" applyFill="1" applyBorder="1" applyAlignment="1">
      <alignment horizontal="right" vertical="center" wrapText="1"/>
    </xf>
    <xf numFmtId="44" fontId="12" fillId="5" borderId="42" xfId="0" applyNumberFormat="1" applyFont="1" applyFill="1" applyBorder="1" applyAlignment="1">
      <alignment horizontal="right" vertical="center" wrapText="1"/>
    </xf>
    <xf numFmtId="44" fontId="12" fillId="5" borderId="24" xfId="0" applyNumberFormat="1" applyFont="1" applyFill="1" applyBorder="1" applyAlignment="1">
      <alignment horizontal="right" vertical="center" wrapText="1"/>
    </xf>
    <xf numFmtId="44" fontId="12" fillId="5" borderId="9" xfId="0" applyNumberFormat="1" applyFont="1" applyFill="1" applyBorder="1" applyAlignment="1">
      <alignment horizontal="right" vertical="center" wrapText="1"/>
    </xf>
    <xf numFmtId="44" fontId="12" fillId="5" borderId="10" xfId="0" applyNumberFormat="1" applyFont="1" applyFill="1" applyBorder="1" applyAlignment="1">
      <alignment horizontal="right" vertical="center" wrapText="1"/>
    </xf>
    <xf numFmtId="44" fontId="12" fillId="5" borderId="44" xfId="0" applyNumberFormat="1" applyFont="1" applyFill="1" applyBorder="1" applyAlignment="1">
      <alignment horizontal="right" vertical="center" wrapText="1"/>
    </xf>
    <xf numFmtId="0" fontId="0" fillId="0" borderId="4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e.Branham@matsugov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8"/>
  <sheetViews>
    <sheetView tabSelected="1" zoomScaleNormal="100" workbookViewId="0">
      <pane ySplit="9" topLeftCell="A32" activePane="bottomLeft" state="frozen"/>
      <selection pane="bottomLeft" activeCell="C47" sqref="C47"/>
    </sheetView>
  </sheetViews>
  <sheetFormatPr defaultRowHeight="15" x14ac:dyDescent="0.25"/>
  <cols>
    <col min="1" max="1" width="5.7109375" customWidth="1"/>
    <col min="2" max="2" width="14.7109375" customWidth="1"/>
    <col min="3" max="3" width="37.5703125" bestFit="1" customWidth="1"/>
    <col min="4" max="4" width="8.5703125" bestFit="1" customWidth="1"/>
    <col min="5" max="5" width="9.42578125" bestFit="1" customWidth="1"/>
    <col min="6" max="6" width="17.7109375" customWidth="1"/>
    <col min="7" max="10" width="16.7109375" customWidth="1"/>
    <col min="11" max="11" width="20.7109375" customWidth="1"/>
    <col min="12" max="12" width="14.7109375" customWidth="1"/>
    <col min="13" max="13" width="20.7109375" customWidth="1"/>
    <col min="14" max="14" width="5.7109375" customWidth="1"/>
  </cols>
  <sheetData>
    <row r="1" spans="2:14" ht="18" customHeight="1" thickBot="1" x14ac:dyDescent="0.3">
      <c r="B1" s="80" t="s">
        <v>37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</row>
    <row r="2" spans="2:14" x14ac:dyDescent="0.25">
      <c r="B2" s="90" t="s">
        <v>41</v>
      </c>
      <c r="C2" s="89"/>
      <c r="D2" s="2"/>
      <c r="E2" s="2"/>
      <c r="F2" s="3" t="s">
        <v>0</v>
      </c>
      <c r="G2" s="89"/>
      <c r="H2" s="89"/>
      <c r="I2" s="89"/>
      <c r="J2" s="4"/>
      <c r="K2" s="85" t="s">
        <v>38</v>
      </c>
      <c r="L2" s="85"/>
      <c r="M2" s="86"/>
    </row>
    <row r="3" spans="2:14" x14ac:dyDescent="0.25">
      <c r="B3" s="83" t="s">
        <v>42</v>
      </c>
      <c r="C3" s="84"/>
      <c r="D3" s="5"/>
      <c r="E3" s="5"/>
      <c r="F3" s="6" t="s">
        <v>16</v>
      </c>
      <c r="G3" s="88"/>
      <c r="H3" s="88"/>
      <c r="I3" s="88"/>
      <c r="J3" s="7"/>
      <c r="K3" s="92" t="s">
        <v>17</v>
      </c>
      <c r="L3" s="92"/>
      <c r="M3" s="93"/>
    </row>
    <row r="4" spans="2:14" x14ac:dyDescent="0.25">
      <c r="B4" s="83" t="s">
        <v>43</v>
      </c>
      <c r="C4" s="84"/>
      <c r="D4" s="5"/>
      <c r="E4" s="5"/>
      <c r="F4" s="6" t="s">
        <v>19</v>
      </c>
      <c r="G4" s="88"/>
      <c r="H4" s="88"/>
      <c r="I4" s="88"/>
      <c r="J4" s="7"/>
      <c r="K4" s="8" t="s">
        <v>14</v>
      </c>
      <c r="L4" s="8"/>
      <c r="M4" s="9"/>
    </row>
    <row r="5" spans="2:14" x14ac:dyDescent="0.25">
      <c r="B5" s="83" t="s">
        <v>44</v>
      </c>
      <c r="C5" s="84"/>
      <c r="D5" s="5"/>
      <c r="E5" s="5"/>
      <c r="F5" s="6" t="s">
        <v>35</v>
      </c>
      <c r="G5" s="10"/>
      <c r="H5" s="11" t="s">
        <v>34</v>
      </c>
      <c r="I5" s="10"/>
      <c r="J5" s="5"/>
      <c r="K5" s="8" t="s">
        <v>15</v>
      </c>
      <c r="L5" s="8"/>
      <c r="M5" s="9"/>
    </row>
    <row r="6" spans="2:14" x14ac:dyDescent="0.25">
      <c r="B6" s="83" t="s">
        <v>45</v>
      </c>
      <c r="C6" s="84"/>
      <c r="D6" s="5"/>
      <c r="E6" s="5"/>
      <c r="F6" s="6" t="s">
        <v>20</v>
      </c>
      <c r="G6" s="91"/>
      <c r="H6" s="91"/>
      <c r="I6" s="91"/>
      <c r="J6" s="5"/>
      <c r="K6" s="84" t="s">
        <v>39</v>
      </c>
      <c r="L6" s="84"/>
      <c r="M6" s="87"/>
    </row>
    <row r="7" spans="2:14" ht="15.75" thickBot="1" x14ac:dyDescent="0.3">
      <c r="B7" s="104"/>
      <c r="C7" s="105"/>
      <c r="D7" s="12"/>
      <c r="E7" s="12"/>
      <c r="F7" s="13" t="s">
        <v>31</v>
      </c>
      <c r="G7" s="106"/>
      <c r="H7" s="106"/>
      <c r="I7" s="106"/>
      <c r="J7" s="12"/>
      <c r="K7" s="102" t="s">
        <v>40</v>
      </c>
      <c r="L7" s="102"/>
      <c r="M7" s="103"/>
    </row>
    <row r="8" spans="2:14" ht="15" customHeight="1" thickBot="1" x14ac:dyDescent="0.3">
      <c r="B8" s="97" t="s">
        <v>25</v>
      </c>
      <c r="C8" s="98"/>
      <c r="D8" s="98"/>
      <c r="E8" s="99"/>
      <c r="F8" s="100" t="s">
        <v>26</v>
      </c>
      <c r="G8" s="99"/>
      <c r="H8" s="95" t="s">
        <v>22</v>
      </c>
      <c r="I8" s="96"/>
      <c r="J8" s="95" t="s">
        <v>23</v>
      </c>
      <c r="K8" s="96"/>
      <c r="L8" s="95" t="s">
        <v>24</v>
      </c>
      <c r="M8" s="96"/>
    </row>
    <row r="9" spans="2:14" ht="32.1" customHeight="1" thickBot="1" x14ac:dyDescent="0.3">
      <c r="B9" s="14" t="s">
        <v>1</v>
      </c>
      <c r="C9" s="15" t="s">
        <v>2</v>
      </c>
      <c r="D9" s="15" t="s">
        <v>3</v>
      </c>
      <c r="E9" s="16" t="s">
        <v>4</v>
      </c>
      <c r="F9" s="17" t="s">
        <v>5</v>
      </c>
      <c r="G9" s="18" t="s">
        <v>6</v>
      </c>
      <c r="H9" s="14" t="s">
        <v>7</v>
      </c>
      <c r="I9" s="16" t="s">
        <v>8</v>
      </c>
      <c r="J9" s="14" t="s">
        <v>9</v>
      </c>
      <c r="K9" s="18" t="s">
        <v>10</v>
      </c>
      <c r="L9" s="19" t="s">
        <v>11</v>
      </c>
      <c r="M9" s="19" t="s">
        <v>18</v>
      </c>
    </row>
    <row r="10" spans="2:14" ht="15.95" customHeight="1" x14ac:dyDescent="0.25">
      <c r="B10" s="1"/>
      <c r="C10" s="20"/>
      <c r="D10" s="21"/>
      <c r="E10" s="22"/>
      <c r="F10" s="23"/>
      <c r="G10" s="24">
        <f>IF(E10="All REQ'D",F10,E10*F10)</f>
        <v>0</v>
      </c>
      <c r="H10" s="25"/>
      <c r="I10" s="26">
        <f>H10*F10</f>
        <v>0</v>
      </c>
      <c r="J10" s="25"/>
      <c r="K10" s="26">
        <f>J10*F10</f>
        <v>0</v>
      </c>
      <c r="L10" s="27" t="str">
        <f>IF(E10="","--",IF(E10="ALL REQ'D",J10+H10/1,(J10+H10)/E10))</f>
        <v>--</v>
      </c>
      <c r="M10" s="28">
        <f>I10+K10</f>
        <v>0</v>
      </c>
    </row>
    <row r="11" spans="2:14" ht="15.95" customHeight="1" x14ac:dyDescent="0.25">
      <c r="B11" s="29"/>
      <c r="C11" s="30"/>
      <c r="D11" s="31"/>
      <c r="E11" s="32"/>
      <c r="F11" s="33"/>
      <c r="G11" s="34">
        <f t="shared" ref="G11:G33" si="0">IF(E11="All REQ'D",F11,E11*F11)</f>
        <v>0</v>
      </c>
      <c r="H11" s="35"/>
      <c r="I11" s="36">
        <f t="shared" ref="I11:I29" si="1">H11*F11</f>
        <v>0</v>
      </c>
      <c r="J11" s="35"/>
      <c r="K11" s="36">
        <f t="shared" ref="K11:K29" si="2">J11*F11</f>
        <v>0</v>
      </c>
      <c r="L11" s="37" t="str">
        <f t="shared" ref="L11:L33" si="3">IF(E11="","--",IF(E11="ALL REQ'D",J11+H11/1,(J11+H11)/E11))</f>
        <v>--</v>
      </c>
      <c r="M11" s="38">
        <f t="shared" ref="M11:M33" si="4">I11+K11</f>
        <v>0</v>
      </c>
    </row>
    <row r="12" spans="2:14" ht="15.95" customHeight="1" x14ac:dyDescent="0.25">
      <c r="B12" s="29"/>
      <c r="C12" s="30"/>
      <c r="D12" s="31"/>
      <c r="E12" s="32"/>
      <c r="F12" s="33"/>
      <c r="G12" s="36">
        <f t="shared" si="0"/>
        <v>0</v>
      </c>
      <c r="H12" s="35"/>
      <c r="I12" s="36">
        <f t="shared" si="1"/>
        <v>0</v>
      </c>
      <c r="J12" s="35"/>
      <c r="K12" s="36">
        <f t="shared" si="2"/>
        <v>0</v>
      </c>
      <c r="L12" s="37" t="str">
        <f t="shared" si="3"/>
        <v>--</v>
      </c>
      <c r="M12" s="38">
        <f t="shared" si="4"/>
        <v>0</v>
      </c>
    </row>
    <row r="13" spans="2:14" ht="15.95" customHeight="1" x14ac:dyDescent="0.25">
      <c r="B13" s="29"/>
      <c r="C13" s="30"/>
      <c r="D13" s="31"/>
      <c r="E13" s="32"/>
      <c r="F13" s="33"/>
      <c r="G13" s="36">
        <f t="shared" si="0"/>
        <v>0</v>
      </c>
      <c r="H13" s="35"/>
      <c r="I13" s="36">
        <f t="shared" si="1"/>
        <v>0</v>
      </c>
      <c r="J13" s="35"/>
      <c r="K13" s="36">
        <f t="shared" si="2"/>
        <v>0</v>
      </c>
      <c r="L13" s="37" t="str">
        <f t="shared" si="3"/>
        <v>--</v>
      </c>
      <c r="M13" s="38">
        <f t="shared" si="4"/>
        <v>0</v>
      </c>
      <c r="N13" s="70"/>
    </row>
    <row r="14" spans="2:14" ht="15.95" customHeight="1" x14ac:dyDescent="0.25">
      <c r="B14" s="29"/>
      <c r="C14" s="30"/>
      <c r="D14" s="31"/>
      <c r="E14" s="32"/>
      <c r="F14" s="33"/>
      <c r="G14" s="36">
        <f t="shared" si="0"/>
        <v>0</v>
      </c>
      <c r="H14" s="35"/>
      <c r="I14" s="36">
        <f t="shared" si="1"/>
        <v>0</v>
      </c>
      <c r="J14" s="35"/>
      <c r="K14" s="36">
        <f t="shared" si="2"/>
        <v>0</v>
      </c>
      <c r="L14" s="37" t="str">
        <f t="shared" si="3"/>
        <v>--</v>
      </c>
      <c r="M14" s="38">
        <f t="shared" si="4"/>
        <v>0</v>
      </c>
    </row>
    <row r="15" spans="2:14" ht="15.95" customHeight="1" x14ac:dyDescent="0.25">
      <c r="B15" s="29"/>
      <c r="C15" s="30"/>
      <c r="D15" s="31"/>
      <c r="E15" s="32"/>
      <c r="F15" s="33"/>
      <c r="G15" s="36">
        <f t="shared" si="0"/>
        <v>0</v>
      </c>
      <c r="H15" s="35"/>
      <c r="I15" s="36">
        <f t="shared" si="1"/>
        <v>0</v>
      </c>
      <c r="J15" s="35"/>
      <c r="K15" s="36">
        <f t="shared" si="2"/>
        <v>0</v>
      </c>
      <c r="L15" s="37" t="str">
        <f t="shared" si="3"/>
        <v>--</v>
      </c>
      <c r="M15" s="38">
        <f t="shared" si="4"/>
        <v>0</v>
      </c>
    </row>
    <row r="16" spans="2:14" ht="15.95" customHeight="1" x14ac:dyDescent="0.25">
      <c r="B16" s="29"/>
      <c r="C16" s="30"/>
      <c r="D16" s="31"/>
      <c r="E16" s="32"/>
      <c r="F16" s="33"/>
      <c r="G16" s="36">
        <f t="shared" si="0"/>
        <v>0</v>
      </c>
      <c r="H16" s="35"/>
      <c r="I16" s="36">
        <f t="shared" si="1"/>
        <v>0</v>
      </c>
      <c r="J16" s="35"/>
      <c r="K16" s="36">
        <f t="shared" si="2"/>
        <v>0</v>
      </c>
      <c r="L16" s="37" t="str">
        <f t="shared" si="3"/>
        <v>--</v>
      </c>
      <c r="M16" s="38">
        <f t="shared" si="4"/>
        <v>0</v>
      </c>
    </row>
    <row r="17" spans="2:14" ht="15.95" customHeight="1" x14ac:dyDescent="0.25">
      <c r="B17" s="29"/>
      <c r="C17" s="30"/>
      <c r="D17" s="31"/>
      <c r="E17" s="32"/>
      <c r="F17" s="33"/>
      <c r="G17" s="36">
        <f t="shared" si="0"/>
        <v>0</v>
      </c>
      <c r="H17" s="35"/>
      <c r="I17" s="36">
        <f t="shared" si="1"/>
        <v>0</v>
      </c>
      <c r="J17" s="35"/>
      <c r="K17" s="36">
        <f t="shared" si="2"/>
        <v>0</v>
      </c>
      <c r="L17" s="37" t="str">
        <f t="shared" si="3"/>
        <v>--</v>
      </c>
      <c r="M17" s="38">
        <f t="shared" si="4"/>
        <v>0</v>
      </c>
    </row>
    <row r="18" spans="2:14" ht="15.95" customHeight="1" x14ac:dyDescent="0.25">
      <c r="B18" s="29"/>
      <c r="C18" s="30"/>
      <c r="D18" s="31"/>
      <c r="E18" s="32"/>
      <c r="F18" s="33"/>
      <c r="G18" s="36">
        <f t="shared" si="0"/>
        <v>0</v>
      </c>
      <c r="H18" s="35"/>
      <c r="I18" s="36">
        <f t="shared" si="1"/>
        <v>0</v>
      </c>
      <c r="J18" s="35"/>
      <c r="K18" s="36">
        <f t="shared" si="2"/>
        <v>0</v>
      </c>
      <c r="L18" s="37" t="str">
        <f t="shared" si="3"/>
        <v>--</v>
      </c>
      <c r="M18" s="38">
        <f t="shared" si="4"/>
        <v>0</v>
      </c>
    </row>
    <row r="19" spans="2:14" ht="15.95" customHeight="1" x14ac:dyDescent="0.25">
      <c r="B19" s="29"/>
      <c r="C19" s="30"/>
      <c r="D19" s="31"/>
      <c r="E19" s="32"/>
      <c r="F19" s="33"/>
      <c r="G19" s="36">
        <f t="shared" si="0"/>
        <v>0</v>
      </c>
      <c r="H19" s="35"/>
      <c r="I19" s="36">
        <f t="shared" si="1"/>
        <v>0</v>
      </c>
      <c r="J19" s="35"/>
      <c r="K19" s="36">
        <f t="shared" si="2"/>
        <v>0</v>
      </c>
      <c r="L19" s="37" t="str">
        <f t="shared" si="3"/>
        <v>--</v>
      </c>
      <c r="M19" s="38">
        <f t="shared" si="4"/>
        <v>0</v>
      </c>
    </row>
    <row r="20" spans="2:14" ht="15.95" customHeight="1" x14ac:dyDescent="0.25">
      <c r="B20" s="29"/>
      <c r="C20" s="30"/>
      <c r="D20" s="31"/>
      <c r="E20" s="32"/>
      <c r="F20" s="33"/>
      <c r="G20" s="36">
        <f t="shared" si="0"/>
        <v>0</v>
      </c>
      <c r="H20" s="35"/>
      <c r="I20" s="36">
        <f t="shared" si="1"/>
        <v>0</v>
      </c>
      <c r="J20" s="35"/>
      <c r="K20" s="36">
        <f t="shared" si="2"/>
        <v>0</v>
      </c>
      <c r="L20" s="37" t="str">
        <f t="shared" si="3"/>
        <v>--</v>
      </c>
      <c r="M20" s="38">
        <f>I20+K20</f>
        <v>0</v>
      </c>
      <c r="N20" s="71"/>
    </row>
    <row r="21" spans="2:14" ht="15.95" customHeight="1" x14ac:dyDescent="0.25">
      <c r="B21" s="29"/>
      <c r="C21" s="30"/>
      <c r="D21" s="31"/>
      <c r="E21" s="32"/>
      <c r="F21" s="33"/>
      <c r="G21" s="36">
        <f t="shared" si="0"/>
        <v>0</v>
      </c>
      <c r="H21" s="35"/>
      <c r="I21" s="36">
        <f t="shared" si="1"/>
        <v>0</v>
      </c>
      <c r="J21" s="35"/>
      <c r="K21" s="36">
        <f t="shared" si="2"/>
        <v>0</v>
      </c>
      <c r="L21" s="37" t="str">
        <f t="shared" si="3"/>
        <v>--</v>
      </c>
      <c r="M21" s="38">
        <f t="shared" si="4"/>
        <v>0</v>
      </c>
      <c r="N21" s="72"/>
    </row>
    <row r="22" spans="2:14" ht="15.95" customHeight="1" x14ac:dyDescent="0.25">
      <c r="B22" s="29"/>
      <c r="C22" s="30"/>
      <c r="D22" s="31"/>
      <c r="E22" s="32"/>
      <c r="F22" s="33"/>
      <c r="G22" s="36">
        <f t="shared" si="0"/>
        <v>0</v>
      </c>
      <c r="H22" s="35"/>
      <c r="I22" s="36">
        <f t="shared" si="1"/>
        <v>0</v>
      </c>
      <c r="J22" s="35"/>
      <c r="K22" s="36">
        <f t="shared" si="2"/>
        <v>0</v>
      </c>
      <c r="L22" s="37" t="str">
        <f t="shared" si="3"/>
        <v>--</v>
      </c>
      <c r="M22" s="38">
        <f t="shared" si="4"/>
        <v>0</v>
      </c>
      <c r="N22" s="73"/>
    </row>
    <row r="23" spans="2:14" ht="15.95" customHeight="1" x14ac:dyDescent="0.25">
      <c r="B23" s="29"/>
      <c r="C23" s="30"/>
      <c r="D23" s="31"/>
      <c r="E23" s="32"/>
      <c r="F23" s="33"/>
      <c r="G23" s="36">
        <f t="shared" si="0"/>
        <v>0</v>
      </c>
      <c r="H23" s="35"/>
      <c r="I23" s="36">
        <f t="shared" si="1"/>
        <v>0</v>
      </c>
      <c r="J23" s="35"/>
      <c r="K23" s="36">
        <f t="shared" si="2"/>
        <v>0</v>
      </c>
      <c r="L23" s="37" t="str">
        <f t="shared" si="3"/>
        <v>--</v>
      </c>
      <c r="M23" s="38">
        <f t="shared" si="4"/>
        <v>0</v>
      </c>
      <c r="N23" s="74"/>
    </row>
    <row r="24" spans="2:14" ht="15.95" customHeight="1" x14ac:dyDescent="0.25">
      <c r="B24" s="29"/>
      <c r="C24" s="30"/>
      <c r="D24" s="31"/>
      <c r="E24" s="32"/>
      <c r="F24" s="33"/>
      <c r="G24" s="36">
        <f t="shared" si="0"/>
        <v>0</v>
      </c>
      <c r="H24" s="35"/>
      <c r="I24" s="36">
        <f t="shared" si="1"/>
        <v>0</v>
      </c>
      <c r="J24" s="35"/>
      <c r="K24" s="36">
        <f t="shared" si="2"/>
        <v>0</v>
      </c>
      <c r="L24" s="37" t="str">
        <f t="shared" si="3"/>
        <v>--</v>
      </c>
      <c r="M24" s="38">
        <f t="shared" si="4"/>
        <v>0</v>
      </c>
      <c r="N24" s="75"/>
    </row>
    <row r="25" spans="2:14" ht="15.95" customHeight="1" x14ac:dyDescent="0.25">
      <c r="B25" s="29"/>
      <c r="C25" s="30"/>
      <c r="D25" s="31"/>
      <c r="E25" s="32"/>
      <c r="F25" s="33"/>
      <c r="G25" s="36">
        <f t="shared" ref="G25" si="5">IF(E25="All REQ'D",F25,E25*F25)</f>
        <v>0</v>
      </c>
      <c r="H25" s="35"/>
      <c r="I25" s="36">
        <f t="shared" ref="I25" si="6">H25*F25</f>
        <v>0</v>
      </c>
      <c r="J25" s="35"/>
      <c r="K25" s="36">
        <f t="shared" ref="K25" si="7">J25*F25</f>
        <v>0</v>
      </c>
      <c r="L25" s="37" t="str">
        <f t="shared" ref="L25" si="8">IF(E25="","--",IF(E25="ALL REQ'D",J25+H25/1,(J25+H25)/E25))</f>
        <v>--</v>
      </c>
      <c r="M25" s="38">
        <f t="shared" ref="M25" si="9">I25+K25</f>
        <v>0</v>
      </c>
      <c r="N25" s="75"/>
    </row>
    <row r="26" spans="2:14" ht="15.95" customHeight="1" x14ac:dyDescent="0.25">
      <c r="B26" s="29"/>
      <c r="C26" s="30"/>
      <c r="D26" s="31"/>
      <c r="E26" s="32"/>
      <c r="F26" s="33"/>
      <c r="G26" s="36">
        <f t="shared" si="0"/>
        <v>0</v>
      </c>
      <c r="H26" s="35"/>
      <c r="I26" s="36">
        <f t="shared" si="1"/>
        <v>0</v>
      </c>
      <c r="J26" s="35"/>
      <c r="K26" s="36">
        <f t="shared" si="2"/>
        <v>0</v>
      </c>
      <c r="L26" s="37" t="str">
        <f t="shared" si="3"/>
        <v>--</v>
      </c>
      <c r="M26" s="38">
        <f t="shared" si="4"/>
        <v>0</v>
      </c>
      <c r="N26" s="76"/>
    </row>
    <row r="27" spans="2:14" ht="15.95" customHeight="1" x14ac:dyDescent="0.25">
      <c r="B27" s="29"/>
      <c r="C27" s="30"/>
      <c r="D27" s="31"/>
      <c r="E27" s="32"/>
      <c r="F27" s="33"/>
      <c r="G27" s="36">
        <f t="shared" si="0"/>
        <v>0</v>
      </c>
      <c r="H27" s="35"/>
      <c r="I27" s="36">
        <f t="shared" si="1"/>
        <v>0</v>
      </c>
      <c r="J27" s="35"/>
      <c r="K27" s="36">
        <f t="shared" si="2"/>
        <v>0</v>
      </c>
      <c r="L27" s="37" t="str">
        <f t="shared" si="3"/>
        <v>--</v>
      </c>
      <c r="M27" s="38">
        <f t="shared" si="4"/>
        <v>0</v>
      </c>
      <c r="N27" s="75"/>
    </row>
    <row r="28" spans="2:14" ht="15.95" customHeight="1" x14ac:dyDescent="0.25">
      <c r="B28" s="29"/>
      <c r="C28" s="30"/>
      <c r="D28" s="31"/>
      <c r="E28" s="32"/>
      <c r="F28" s="33"/>
      <c r="G28" s="36">
        <f t="shared" si="0"/>
        <v>0</v>
      </c>
      <c r="H28" s="35"/>
      <c r="I28" s="36">
        <f t="shared" si="1"/>
        <v>0</v>
      </c>
      <c r="J28" s="35"/>
      <c r="K28" s="36">
        <f t="shared" si="2"/>
        <v>0</v>
      </c>
      <c r="L28" s="37" t="str">
        <f t="shared" si="3"/>
        <v>--</v>
      </c>
      <c r="M28" s="38">
        <f t="shared" si="4"/>
        <v>0</v>
      </c>
      <c r="N28" s="75"/>
    </row>
    <row r="29" spans="2:14" ht="15.95" customHeight="1" x14ac:dyDescent="0.25">
      <c r="B29" s="29"/>
      <c r="C29" s="30"/>
      <c r="D29" s="31"/>
      <c r="E29" s="32"/>
      <c r="F29" s="33"/>
      <c r="G29" s="36">
        <f t="shared" si="0"/>
        <v>0</v>
      </c>
      <c r="H29" s="35"/>
      <c r="I29" s="36">
        <f t="shared" si="1"/>
        <v>0</v>
      </c>
      <c r="J29" s="35"/>
      <c r="K29" s="36">
        <f t="shared" si="2"/>
        <v>0</v>
      </c>
      <c r="L29" s="37" t="str">
        <f>IF(E29="","--",IF(E29="ALL REQ'D",J29+H29/1,(J29+H29)/E29))</f>
        <v>--</v>
      </c>
      <c r="M29" s="38">
        <f t="shared" si="4"/>
        <v>0</v>
      </c>
      <c r="N29" s="75"/>
    </row>
    <row r="30" spans="2:14" ht="15.95" customHeight="1" x14ac:dyDescent="0.25">
      <c r="B30" s="107" t="s">
        <v>46</v>
      </c>
      <c r="C30" s="108"/>
      <c r="D30" s="108"/>
      <c r="E30" s="108"/>
      <c r="F30" s="109"/>
      <c r="G30" s="39">
        <f>SUM(G10:G29)</f>
        <v>0</v>
      </c>
      <c r="H30" s="40" t="s">
        <v>46</v>
      </c>
      <c r="I30" s="39">
        <f>SUM(I10:I29)</f>
        <v>0</v>
      </c>
      <c r="J30" s="40" t="s">
        <v>46</v>
      </c>
      <c r="K30" s="39">
        <f>SUM(K10:K29)</f>
        <v>0</v>
      </c>
      <c r="L30" s="41" t="str">
        <f>IF(G30=0,"",(K30+I30)/G30)</f>
        <v/>
      </c>
      <c r="M30" s="42">
        <f>I30+K30</f>
        <v>0</v>
      </c>
      <c r="N30" s="75"/>
    </row>
    <row r="31" spans="2:14" ht="15.95" customHeight="1" x14ac:dyDescent="0.25">
      <c r="B31" s="77" t="s">
        <v>12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9"/>
    </row>
    <row r="32" spans="2:14" ht="15.95" customHeight="1" x14ac:dyDescent="0.25">
      <c r="B32" s="29"/>
      <c r="C32" s="30"/>
      <c r="D32" s="31"/>
      <c r="E32" s="32"/>
      <c r="F32" s="33"/>
      <c r="G32" s="36">
        <f t="shared" si="0"/>
        <v>0</v>
      </c>
      <c r="H32" s="35"/>
      <c r="I32" s="36">
        <f>H32*F32</f>
        <v>0</v>
      </c>
      <c r="J32" s="35"/>
      <c r="K32" s="36">
        <f>J32*F32</f>
        <v>0</v>
      </c>
      <c r="L32" s="37" t="str">
        <f t="shared" si="3"/>
        <v>--</v>
      </c>
      <c r="M32" s="38">
        <f t="shared" si="4"/>
        <v>0</v>
      </c>
    </row>
    <row r="33" spans="2:14" ht="15.95" customHeight="1" x14ac:dyDescent="0.25">
      <c r="B33" s="29"/>
      <c r="C33" s="30"/>
      <c r="D33" s="31"/>
      <c r="E33" s="32"/>
      <c r="F33" s="33"/>
      <c r="G33" s="36">
        <f t="shared" si="0"/>
        <v>0</v>
      </c>
      <c r="H33" s="35"/>
      <c r="I33" s="43">
        <f>H33*F33</f>
        <v>0</v>
      </c>
      <c r="J33" s="35"/>
      <c r="K33" s="43">
        <f>J33*F33</f>
        <v>0</v>
      </c>
      <c r="L33" s="37" t="str">
        <f t="shared" si="3"/>
        <v>--</v>
      </c>
      <c r="M33" s="38">
        <f t="shared" si="4"/>
        <v>0</v>
      </c>
    </row>
    <row r="34" spans="2:14" ht="15.95" customHeight="1" x14ac:dyDescent="0.25">
      <c r="B34" s="110" t="s">
        <v>46</v>
      </c>
      <c r="C34" s="111"/>
      <c r="D34" s="111"/>
      <c r="E34" s="111"/>
      <c r="F34" s="112"/>
      <c r="G34" s="44">
        <f>SUM(G32:G33)</f>
        <v>0</v>
      </c>
      <c r="H34" s="45" t="s">
        <v>46</v>
      </c>
      <c r="I34" s="44">
        <f>SUM(I32:I33)</f>
        <v>0</v>
      </c>
      <c r="J34" s="45" t="s">
        <v>46</v>
      </c>
      <c r="K34" s="44">
        <f>SUM(K32:K33)</f>
        <v>0</v>
      </c>
      <c r="L34" s="46" t="str">
        <f>IF(G34=0,"",(K34+I34)/G34)</f>
        <v/>
      </c>
      <c r="M34" s="47">
        <f>I34+K34</f>
        <v>0</v>
      </c>
    </row>
    <row r="35" spans="2:14" ht="15.95" customHeight="1" x14ac:dyDescent="0.25">
      <c r="B35" s="77" t="s">
        <v>13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</row>
    <row r="36" spans="2:14" ht="15.95" customHeight="1" x14ac:dyDescent="0.25">
      <c r="B36" s="29"/>
      <c r="C36" s="30"/>
      <c r="D36" s="31"/>
      <c r="E36" s="32"/>
      <c r="F36" s="33"/>
      <c r="G36" s="36">
        <f t="shared" ref="G36:G37" si="10">IF(E36="All REQ'D",F36,E36*F36)</f>
        <v>0</v>
      </c>
      <c r="H36" s="35"/>
      <c r="I36" s="36">
        <f t="shared" ref="I36:I37" si="11">H36*F36</f>
        <v>0</v>
      </c>
      <c r="J36" s="35"/>
      <c r="K36" s="36">
        <f t="shared" ref="K36:K37" si="12">J36*F36</f>
        <v>0</v>
      </c>
      <c r="L36" s="37" t="str">
        <f t="shared" ref="L36:L37" si="13">IF(E36="","--",IF(E36="ALL REQ'D",J36+H36/1,(J36+H36)/E36))</f>
        <v>--</v>
      </c>
      <c r="M36" s="38">
        <f t="shared" ref="M36:M37" si="14">I36+K36</f>
        <v>0</v>
      </c>
    </row>
    <row r="37" spans="2:14" ht="15.95" customHeight="1" thickBot="1" x14ac:dyDescent="0.3">
      <c r="B37" s="48"/>
      <c r="C37" s="49"/>
      <c r="D37" s="50"/>
      <c r="E37" s="51"/>
      <c r="F37" s="52"/>
      <c r="G37" s="34">
        <f t="shared" si="10"/>
        <v>0</v>
      </c>
      <c r="H37" s="35"/>
      <c r="I37" s="36">
        <f t="shared" si="11"/>
        <v>0</v>
      </c>
      <c r="J37" s="35"/>
      <c r="K37" s="36">
        <f t="shared" si="12"/>
        <v>0</v>
      </c>
      <c r="L37" s="53" t="str">
        <f t="shared" si="13"/>
        <v>--</v>
      </c>
      <c r="M37" s="54">
        <f t="shared" si="14"/>
        <v>0</v>
      </c>
    </row>
    <row r="38" spans="2:14" ht="15.95" customHeight="1" thickBot="1" x14ac:dyDescent="0.3">
      <c r="B38" s="113" t="s">
        <v>46</v>
      </c>
      <c r="C38" s="114"/>
      <c r="D38" s="114"/>
      <c r="E38" s="114"/>
      <c r="F38" s="115"/>
      <c r="G38" s="44">
        <f>SUM(G36:G37)</f>
        <v>0</v>
      </c>
      <c r="H38" s="45" t="s">
        <v>46</v>
      </c>
      <c r="I38" s="44">
        <f>SUM(I36:I37)</f>
        <v>0</v>
      </c>
      <c r="J38" s="45" t="s">
        <v>46</v>
      </c>
      <c r="K38" s="44">
        <f>SUM(K36:K37)</f>
        <v>0</v>
      </c>
      <c r="L38" s="46" t="str">
        <f>IF(G38=0,"",(K38+I38)/G38)</f>
        <v/>
      </c>
      <c r="M38" s="47">
        <f>I38+K38</f>
        <v>0</v>
      </c>
    </row>
    <row r="39" spans="2:14" ht="15.95" customHeight="1" thickBot="1" x14ac:dyDescent="0.3">
      <c r="B39" s="55"/>
      <c r="C39" s="56"/>
      <c r="D39" s="56"/>
      <c r="E39" s="56"/>
      <c r="F39" s="57" t="s">
        <v>29</v>
      </c>
      <c r="G39" s="58">
        <f>SUM(G10:G29,G32:G33,G36:G37)</f>
        <v>0</v>
      </c>
      <c r="H39" s="59" t="s">
        <v>30</v>
      </c>
      <c r="I39" s="58">
        <f>SUM(I10:I29,I32:I32,I36:I37)</f>
        <v>0</v>
      </c>
      <c r="J39" s="59" t="s">
        <v>30</v>
      </c>
      <c r="K39" s="60">
        <f>SUM(K10:K29,K32:K33,K36:K37)</f>
        <v>0</v>
      </c>
      <c r="L39" s="61" t="str">
        <f>IF(G39=0,"",(K39+I39)/G39)</f>
        <v/>
      </c>
      <c r="M39" s="62">
        <f>I39+K39</f>
        <v>0</v>
      </c>
      <c r="N39" t="str">
        <f>IF(M39=SUM(M10:M29,M32:M33,M36:M37),"","CHECK NUMBERS")</f>
        <v/>
      </c>
    </row>
    <row r="40" spans="2:14" ht="9.9499999999999993" customHeight="1" x14ac:dyDescent="0.25">
      <c r="F40" s="63"/>
      <c r="G40" s="63"/>
    </row>
    <row r="41" spans="2:14" ht="16.5" thickBot="1" x14ac:dyDescent="0.3">
      <c r="L41" s="64" t="s">
        <v>32</v>
      </c>
      <c r="M41" s="65">
        <f>K39</f>
        <v>0</v>
      </c>
    </row>
    <row r="42" spans="2:14" ht="15.75" thickTop="1" x14ac:dyDescent="0.25">
      <c r="B42" s="94" t="s">
        <v>33</v>
      </c>
      <c r="C42" s="94"/>
      <c r="D42" s="94"/>
      <c r="E42" s="94"/>
      <c r="F42" s="94"/>
      <c r="G42" s="94"/>
      <c r="H42" s="94"/>
      <c r="L42" s="66"/>
      <c r="M42" s="67"/>
    </row>
    <row r="43" spans="2:14" ht="24.95" customHeight="1" x14ac:dyDescent="0.25">
      <c r="C43" s="68" t="s">
        <v>27</v>
      </c>
      <c r="D43" s="117"/>
      <c r="E43" s="117"/>
      <c r="F43" s="117"/>
      <c r="G43" s="117"/>
      <c r="H43" s="117"/>
      <c r="J43" s="68" t="s">
        <v>21</v>
      </c>
      <c r="K43" s="101"/>
      <c r="L43" s="101"/>
      <c r="M43" s="69"/>
    </row>
    <row r="44" spans="2:14" ht="24.95" customHeight="1" x14ac:dyDescent="0.25">
      <c r="C44" s="68" t="s">
        <v>28</v>
      </c>
      <c r="D44" s="116"/>
      <c r="E44" s="116"/>
      <c r="F44" s="116"/>
      <c r="G44" s="116"/>
      <c r="H44" s="116"/>
      <c r="J44" s="68"/>
      <c r="M44" s="69"/>
    </row>
    <row r="45" spans="2:14" ht="9.9499999999999993" customHeight="1" x14ac:dyDescent="0.25">
      <c r="C45" s="68"/>
      <c r="J45" s="68"/>
      <c r="M45" s="69"/>
    </row>
    <row r="46" spans="2:14" ht="24.95" customHeight="1" x14ac:dyDescent="0.25">
      <c r="B46" s="94" t="s">
        <v>36</v>
      </c>
      <c r="C46" s="94"/>
      <c r="D46" s="94"/>
      <c r="E46" s="94"/>
      <c r="F46" s="94"/>
      <c r="G46" s="94"/>
      <c r="H46" s="94"/>
      <c r="L46" s="66"/>
      <c r="M46" s="67"/>
    </row>
    <row r="47" spans="2:14" ht="30" customHeight="1" x14ac:dyDescent="0.25">
      <c r="C47" s="68" t="s">
        <v>47</v>
      </c>
      <c r="D47" s="117"/>
      <c r="E47" s="117"/>
      <c r="F47" s="117"/>
      <c r="G47" s="117"/>
      <c r="H47" s="117"/>
      <c r="J47" s="68" t="s">
        <v>21</v>
      </c>
      <c r="K47" s="101"/>
      <c r="L47" s="101"/>
    </row>
    <row r="48" spans="2:14" ht="24.95" customHeight="1" x14ac:dyDescent="0.25">
      <c r="C48" s="68" t="s">
        <v>28</v>
      </c>
      <c r="D48" s="116"/>
      <c r="E48" s="116"/>
      <c r="F48" s="116"/>
      <c r="G48" s="116"/>
      <c r="H48" s="116"/>
    </row>
  </sheetData>
  <mergeCells count="34">
    <mergeCell ref="D48:H48"/>
    <mergeCell ref="K47:L47"/>
    <mergeCell ref="D43:H43"/>
    <mergeCell ref="D44:H44"/>
    <mergeCell ref="D47:H47"/>
    <mergeCell ref="G7:I7"/>
    <mergeCell ref="B42:H42"/>
    <mergeCell ref="B30:F30"/>
    <mergeCell ref="B34:F34"/>
    <mergeCell ref="B38:F38"/>
    <mergeCell ref="B31:M31"/>
    <mergeCell ref="B46:H46"/>
    <mergeCell ref="J8:K8"/>
    <mergeCell ref="L8:M8"/>
    <mergeCell ref="B8:E8"/>
    <mergeCell ref="F8:G8"/>
    <mergeCell ref="K43:L43"/>
    <mergeCell ref="H8:I8"/>
    <mergeCell ref="B35:M35"/>
    <mergeCell ref="B1:M1"/>
    <mergeCell ref="B3:C3"/>
    <mergeCell ref="K2:M2"/>
    <mergeCell ref="K6:M6"/>
    <mergeCell ref="G4:I4"/>
    <mergeCell ref="G3:I3"/>
    <mergeCell ref="G2:I2"/>
    <mergeCell ref="B4:C4"/>
    <mergeCell ref="B2:C2"/>
    <mergeCell ref="G6:I6"/>
    <mergeCell ref="B5:C5"/>
    <mergeCell ref="B6:C6"/>
    <mergeCell ref="K3:M3"/>
    <mergeCell ref="K7:M7"/>
    <mergeCell ref="B7:C7"/>
  </mergeCells>
  <hyperlinks>
    <hyperlink ref="K7" r:id="rId1" display="Cole.Branham@matsugov.us" xr:uid="{00000000-0004-0000-0000-000000000000}"/>
  </hyperlinks>
  <pageMargins left="0.25" right="0.25" top="0.75" bottom="0.75" header="0.3" footer="0.3"/>
  <pageSetup scale="63" fitToHeight="0" orientation="landscape" r:id="rId2"/>
  <headerFooter>
    <oddFooter>&amp;LForm MSB - Pay Estimate&amp;R&amp;P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Pay App</vt:lpstr>
      <vt:lpstr>'Pay App'!Print_Area</vt:lpstr>
      <vt:lpstr>'Pay App'!Print_Titles</vt:lpstr>
    </vt:vector>
  </TitlesOfParts>
  <Company>Matanuska-Susitna Borough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 Branham</dc:creator>
  <cp:lastModifiedBy>Cole Branham</cp:lastModifiedBy>
  <cp:lastPrinted>2024-02-27T23:57:57Z</cp:lastPrinted>
  <dcterms:created xsi:type="dcterms:W3CDTF">2021-12-14T23:51:19Z</dcterms:created>
  <dcterms:modified xsi:type="dcterms:W3CDTF">2024-04-01T22:45:35Z</dcterms:modified>
</cp:coreProperties>
</file>